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IN-DATAs\โครงการ อพ.สธ\2558\แผนระยะ5ปีที่6\เอกสารส่งแผนระยะ5ปีที่หก มจธ\"/>
    </mc:Choice>
  </mc:AlternateContent>
  <bookViews>
    <workbookView xWindow="0" yWindow="0" windowWidth="7335" windowHeight="5370" activeTab="2"/>
  </bookViews>
  <sheets>
    <sheet name="มจธ (2)" sheetId="5" r:id="rId1"/>
    <sheet name="มจธ (3)" sheetId="6" r:id="rId2"/>
    <sheet name="มจธ (4)" sheetId="7" r:id="rId3"/>
  </sheets>
  <definedNames>
    <definedName name="_xlnm.Print_Titles" localSheetId="0">'มจธ (2)'!$A:$N,'มจธ (2)'!$5:$6</definedName>
    <definedName name="_xlnm.Print_Titles" localSheetId="1">'มจธ (3)'!$A:$N,'มจธ (3)'!$5:$6</definedName>
    <definedName name="_xlnm.Print_Titles" localSheetId="2">'มจธ (4)'!$A:$N,'มจธ (4)'!$5:$6</definedName>
  </definedNames>
  <calcPr calcId="152511"/>
</workbook>
</file>

<file path=xl/calcChain.xml><?xml version="1.0" encoding="utf-8"?>
<calcChain xmlns="http://schemas.openxmlformats.org/spreadsheetml/2006/main">
  <c r="D12" i="6" l="1"/>
  <c r="F12" i="6"/>
  <c r="H12" i="6"/>
  <c r="J12" i="6"/>
  <c r="L12" i="6"/>
  <c r="D11" i="5"/>
  <c r="L10" i="7" l="1"/>
  <c r="H10" i="7"/>
  <c r="F10" i="7"/>
  <c r="D10" i="7"/>
  <c r="F16" i="6"/>
  <c r="D14" i="5"/>
  <c r="L14" i="5"/>
  <c r="J14" i="5"/>
  <c r="H14" i="5"/>
  <c r="F14" i="5"/>
  <c r="J10" i="7" l="1"/>
  <c r="L16" i="6"/>
  <c r="J16" i="6"/>
  <c r="H16" i="6"/>
  <c r="L11" i="5"/>
  <c r="J11" i="5"/>
  <c r="H11" i="5"/>
  <c r="F11" i="5"/>
</calcChain>
</file>

<file path=xl/sharedStrings.xml><?xml version="1.0" encoding="utf-8"?>
<sst xmlns="http://schemas.openxmlformats.org/spreadsheetml/2006/main" count="209" uniqueCount="107">
  <si>
    <t>(ร่าง) กรอบแผนแม่บท ระยะ 5 ปีที่หก (1 ตุลาคม 2559 - 30 กันยายน 2564)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</si>
  <si>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</si>
  <si>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กิจกรรม</t>
  </si>
  <si>
    <t>ชื่อโครงการ</t>
  </si>
  <si>
    <t>พื้นที่ดำเนินการ</t>
  </si>
  <si>
    <t>งบประมาณที่เสนอขอในแต่ละปีงบประมาณ  (บาท) ตามแผนแม่บทระยะ 5 ปีที่หก (ตุลาคม 2559 - กันยายน 2564)</t>
  </si>
  <si>
    <t>หมายเหตุ</t>
  </si>
  <si>
    <t>เป้าหมาย</t>
  </si>
  <si>
    <t>F1A2</t>
  </si>
  <si>
    <t>F1A3</t>
  </si>
  <si>
    <t>F2A4</t>
  </si>
  <si>
    <t>F2A5</t>
  </si>
  <si>
    <t>F3A8</t>
  </si>
  <si>
    <t>พื้นที่ที่ อพ.สธ. กำหนด</t>
  </si>
  <si>
    <t>งานประชุมวิชาการและนิทรรศการ "ทรัพยากรไทย: ศักยภาพมากล้นมีให้เห็น" ณ จุฬาลงกรณ์มหาวิทยาลัย ศูนย์สระบุรี จ.สระบุรี</t>
  </si>
  <si>
    <t>งานประชุมวิชาการและนิทรรศการ "ทรัพยากรไทย: ชาวบ้านไทยได้ประโยชน์"</t>
  </si>
  <si>
    <t>งานประชุมวิชาการและนิทรรศการ "ทรัพยากรไทย: ประโยชน์แท้แก่มหาชน"</t>
  </si>
  <si>
    <t>เพื่อการจัดนิทรรศการ อพ.สธ. ทุกๆ 2 ปี ในฐานะหน่วยงานที่ร่วมสนองพระราชดำริ</t>
  </si>
  <si>
    <t>เพื่อประชา สัมพันธ์ เผยแพร่กิจกรรมที่ร่วมสนองพระราชดำริ อพ.สธ. ของทางมหาวิทยาลัย</t>
  </si>
  <si>
    <r>
      <t xml:space="preserve">กำหนดให้เป็นการดำเนินงานอย่างต่อเนื่อง </t>
    </r>
    <r>
      <rPr>
        <b/>
        <sz val="14"/>
        <rFont val="TH SarabunPSK"/>
        <family val="2"/>
      </rPr>
      <t>ทุกปี</t>
    </r>
  </si>
  <si>
    <t>คำอธิบายเพิ่มเติม</t>
  </si>
  <si>
    <t>สนองพระราชดำริโดย มหาวิทยาลัยเทคโนโลยีพระจอมเกล้าธนบุรี</t>
  </si>
  <si>
    <t>งบดำเนินการ มจธ. บางขุนเทียน</t>
  </si>
  <si>
    <t xml:space="preserve">ตำแหน่งและพิกัดต้นผึ้งไม่ต่ำกว่า 30 ต้น </t>
  </si>
  <si>
    <t>จำนวนชนิดพืช คุณลักษณะทางกายภาพ ดิน น้ำ อุณหภูมิและความชื้น รอบพื้นที่ต้นผึ้ง 30 ชุดข้อมูล</t>
  </si>
  <si>
    <t>-</t>
  </si>
  <si>
    <t>สำรวจและคัดแยกเชื้อได้อย่างน้อย 15 สายพันธุ์</t>
  </si>
  <si>
    <t>อำเภอสวนผึ้ง อำเภอจอมบึง อำเภอโพธาราม จังหวัดราชบุรี</t>
  </si>
  <si>
    <t>เทคนิคการเพาะต้นผึ้งอย่างน้อย 1 เทคนิค</t>
  </si>
  <si>
    <t>อำเภอสวนผึ้ง จังหวัดราชบุรี</t>
  </si>
  <si>
    <t>ผู้รับผิดชอบโครงการย่อย (ผศ. ดร. อรวรรณ  ดวงภักดี)</t>
  </si>
  <si>
    <t>มจธ. ราชบุรี และบ้านรางบัว ต.รางบัว อ. จอมบึง จ. ราชบุรี</t>
  </si>
  <si>
    <t xml:space="preserve">วงจรชีวิตต้นผึ้ง ระยะ 0 -1 ปี </t>
  </si>
  <si>
    <t>วงจรชีวิตต้นผึ้ง ระยะ 1 - 2 ปี</t>
  </si>
  <si>
    <t>วงจรชีวิตต้นผึ้ง ระยะ 2-3 ปี</t>
  </si>
  <si>
    <t>ป่าเต็งรัง ภายในรัศมี 50 กิโลเมตร โดยรอบ มจธ. ราชบุรี</t>
  </si>
  <si>
    <t>พื้นที่บางขุนเทียน (ศูนย์ข้อมูล)</t>
  </si>
  <si>
    <t>จำนวนข้อมูลเพื่อนำไปใช้ในการพัฒนาฐานข้อมูล จำนวนอย่างน้อย 30 ข้อมูลต่อปี</t>
  </si>
  <si>
    <t>งบประมาณ 
ม. กับ ชุมชน โครงการหลวง</t>
  </si>
  <si>
    <t>พื้นที่ราชบุรี (ศูนย์ข้อมูล)</t>
  </si>
  <si>
    <t>ปรับปรุงวีดีทัศน์ความหลายหลายของพืชพันธุ์ ในวิทยาเขต จำนวน 1 เรื่อง</t>
  </si>
  <si>
    <t>มจธ. ราชบุรี</t>
  </si>
  <si>
    <t>กลุ่มวิจัยผึ้ง (ดร. ปณัตดา ยอดแสง)</t>
  </si>
  <si>
    <t>กลุ่มวิจัยผึ้ง (นายปรีชา  รอดอิ่ม)</t>
  </si>
  <si>
    <t>3. การสำรวจ เก็บรวบรวมตำแหน่งทางภูมิศาสตร์ ลักษณะทางชีววิทยาของต้นผึ้ง (Ficus albipila)และนิเวศวิทยาของพื้นที่รอบต้นผึ้ง</t>
  </si>
  <si>
    <t>4. การสำรวจและคัดแยกเชื้อไมคอร์ไรซาจากต้นไม้ในป่าเต็งรังและต้นผึ้ง</t>
  </si>
  <si>
    <t>งบดำเนินการ มจธ. บางขุนเทียน ใช้งบประมาณรวมกับกิจกรรม F1A2 โครงการที่ 1</t>
  </si>
  <si>
    <t>ตัวอักษรตัวเอียง  คือแนวทางการดำเนินงานในแต่ละกิจกรรม</t>
  </si>
  <si>
    <t>ตัวอักษรตัวหนา  คือโครงการที่ต้องมีบรรจุไว้ในแผนแม่บทอย่างชัดเจน</t>
  </si>
  <si>
    <t>กลุ่มวิจัยผึ้ง (นางพรรณปพร  กองแก้ว)</t>
  </si>
  <si>
    <t>กลุ่มวิจัยผึ้ง (ผศ. ดร. อรวรรณ  ดวงภักดี)</t>
  </si>
  <si>
    <t>มจธ.</t>
  </si>
  <si>
    <t>พื้นที่ มจธ. บางขุนเทียน</t>
  </si>
  <si>
    <t>รวม 5 โครงการ</t>
  </si>
  <si>
    <t>รวม 2 โครงการ</t>
  </si>
  <si>
    <t>1) น้ำผึ้งเอกลักษณ์เฉพาะจากผึ้งมิ้ม อย่างน้อย 3 อย่างที่มีศักยภาพในการนำไปต่อยอดในเชิงเศรษฐกิจ</t>
  </si>
  <si>
    <t>รวม 4 โครงการ</t>
  </si>
  <si>
    <t>2. โครงการจัดทำฐานข้อมูล เช่น
- ฐานข้อมูลทรัพยากรชีวภาพ
- ฐานข้อมูลทรัพยากรกายภาพ
- ฐานข้อมูลวัฒนธรรมและภูมิปัญญาท้องถิ่น
- ฐานข้อมูลนักวิจัย
- ฐานข้อมูลผลงานวิจัย ที่ร่วมสนองพระราชดำริ อพ.สธ.
เป็นต้น</t>
  </si>
  <si>
    <t>งบประมาณ ม. กับ ชุมชน โครงการหลวง</t>
  </si>
  <si>
    <t>นำเชื้อไมคอร์ไรซาที่มีประโยชน์มาพัฒนาเพื่อเป็นปุ๋ยให้กับเกษตรกร, และการปลูกต้นผึ้งเพื่ออนุรักษ์</t>
  </si>
  <si>
    <t>ดร. พรพรรณ สิระมนต์, ดร. รัตนา รุ่งศิริสกุล และดร. ธิติมา วงษ์ชีรี</t>
  </si>
  <si>
    <t>1) วงจรชีวิตต้นผึ้ง ระยะ 3-4 ปี 2) ข้อมูลปัจจัยทางกายภาพและชีวภาพที่มีผลต่อการเจริญเติบโตของต้นผึ้ง</t>
  </si>
  <si>
    <t>F: Frame กรอบการดำเนินงาน ประกอบด้วย F1 กรอบการเรียนรู้ทรัพยากร F2 กรอบการใช้ประโยชน์ F3 กรอบการสร้างจิตสำนึก
A: Activity กิจกรรม ประกอบด้วย A1 กิจกรรมปกปักพันธุกรรมพืช A2 กิจกรรมสำรวจเก็บรวบรวมพันธุกรรมพืช A3 กิจกรรมปลูกรักษาพันธุกรรมพืช A4 กิจกรรมอนุรักษ์และใช้ประโยชน์พันธุกรรมพืช A5 กิจกรรมศูนย์ข้อมูลพันธุกรรมพืช A6 กิจกรรมวางแผนพัฒนาพันธุ์พืช 
                                       A7 กิจกรรมสร้างจิตสำนึกในการอนุรักษ์พันธุกรรมพืช A8 กิจกรรมพิเศษสนับสนุนการอนุรักษ์พันธุกรรมพืช</t>
  </si>
  <si>
    <t>F: Frame กรอบการดำเนินงาน ประกอบด้วย F1 กรอบการเรียนรู้ทรัพยากร F2 กรอบการใช้ประโยชน์ F3 กรอบการสร้างจิตสำนึก
A: Activity กิจกรรม ประกอบด้วย A1 กิจกรรมปกปักพันธุกรรมพืช A2 กิจกรรมสำรวจเก็บรวบรวมพันธุกรรมพืช A3 กิจกรรมปลูกรักษาพันธุกรรมพืช A4 กิจกรรมอนุรักษ์และใช้ประโยชน์พันธุกรรมพืช A5 กิจกรรมศูนย์ข้อมูลพันธุกรรมพืช A6 กิจกรรมวางแผนพัฒนาพันธุ์พืช                                                                      A7 กิจกรรมสร้างจิตสำนึกในการอนุรักษ์พันธุกรรมพืช A8 กิจกรรมพิเศษสนับสนุนการอนุรักษ์พันธุกรรมพืช</t>
  </si>
  <si>
    <t>F: Frame กรอบการดำเนินงาน ประกอบด้วย F1 กรอบการเรียนรู้ทรัพยากร F2 กรอบการใช้ประโยชน์ F3 กรอบการสร้างจิตสำนึก
A: Activity กิจกรรม ประกอบด้วย A1 กิจกรรมปกปักพันธุกรรมพืช A2 กิจกรรมสำรวจเก็บรวบรวมพันธุกรรมพืช A3 กิจกรรมปลูกรักษาพันธุกรรมพืช A4 กิจกรรมอนุรักษ์และใช้ประโยชน์พันธุกรรมพืช A5 กิจกรรมศูนย์ข้อมูลพันธุกรรมพืช A6 กิจกรรมวางแผนพัฒนาพันธุ์พืช 
                                             A7 กิจกรรมสร้างจิตสำนึกในการอนุรักษ์พันธุกรรมพืช A8 กิจกรรมพิเศษสนับสนุนการอนุรักษ์พันธุกรรมพืช</t>
  </si>
  <si>
    <t>1) กลุ่มงานสวนและสิ่งแวดล้อม มจธ. บางขุนเทียน
2) กลุ่มวิจัยการจัดการทรัพยากรฐานชุมชน (CRM) - บางขุนเทียน
3) อ.อภิรดี  อุทัยรัตนกิจ (คณะทรัพยากรชีวภาพและเทคโนโลยี) ให้คำปรึกษาข้อมูลวิชาการ
4) อาจารย์จากโครงการห้องเรียนวิทยาศาสตร์ในโรงเรียนฯ (วมว.)  จัดเป็นกิจกรรมนักเรียน</t>
  </si>
  <si>
    <t>1) กลุ่มงานสวนและสิ่งแวดล้อม มจธ.บางขุนเทียน
2) กลุ่มวิจัยการจัดการทรัพยากรฐานชุมชน (CRM) - บางขุนเทียน
3) อ.อภิรดี  อุทัยรัตนกิจ (คณะทรัพยากรชีวภาพและเทคโนโลยี) ให้คำปรึกษาข้อมูลวิชาการ
4) อาจารย์จากโครงการห้องเรียนวิทยาศาสตร์ในโรงเรียนฯ (วมว.)  จัดเป็นกิจกรรมนักเรียน</t>
  </si>
  <si>
    <t>- พื้นที่ zone7 บริเวณสระรูปไต
- ข้อมูลเปรียบเทียบดัชนีความหลากหลายชีวภาพและค่าความสม่ำเสมอ</t>
  </si>
  <si>
    <t>- พื้นที่ zone  7  บริเวณสะน้ำริมรั้ว</t>
  </si>
  <si>
    <t>- พื้นที่ ZONE 3 แนวอาคารคณะสถาปัตย์ คณะทรัพยากรชีวภาพฯ</t>
  </si>
  <si>
    <t>- พื้นที่ ZONE 3 แนวอาคาร solar และ พื้นที่โล่ง</t>
  </si>
  <si>
    <t>- พื้นที่ zone 2</t>
  </si>
  <si>
    <t>กลุ่มงานสวนและสิ่งแวดล้อม มจธ. บางขุนเทียน
การแบ่ง zone พื้นที่ แบ่งตาม master plan ของวิทยาเขต</t>
  </si>
  <si>
    <t>- พื้นที่ ZONE 3 แนวอาคาร solar และ ลานพื้นที่โล่ง</t>
  </si>
  <si>
    <t>1. การเปรียบเทียบและพัฒนาเทคนิคการเพาะเมล็ดต้นผึ้ง Ficus albipila</t>
  </si>
  <si>
    <r>
      <t>3. ศึกษาวงจรชีวิตและปัจจัยการเติบโตของต้นผึ้ง (</t>
    </r>
    <r>
      <rPr>
        <i/>
        <sz val="14"/>
        <color theme="1"/>
        <rFont val="TH SarabunPSK"/>
        <family val="2"/>
      </rPr>
      <t>Ficus albipila)</t>
    </r>
  </si>
  <si>
    <t xml:space="preserve">1. พื้นที่มจธ.ราชบุรี และ รัศมี ๕๐ กิโลเมตรรอบวิทยาเขต
2. ดำเนินงานร่วมกับ อปท./รร. ที่ร่วมสนองพระราชดำริ
</t>
  </si>
  <si>
    <t xml:space="preserve">1.พื้นที่ มจธ.ราชบุรี และ รัศมี ๕๐ กิโลเมตรรอบวิทยาเขต 
2. ดำเนินงานร่วมกับ อปท./รร. ที่ร่วมสนองพระราชดำริ
</t>
  </si>
  <si>
    <t>สำรวจและเก็บตัวอย่างดินในพื้นที่ มจธ.ราชบุรี และ รัศมี 5๐ กิโลเมตรรอบวิทยาเขตอำเภอสวนผึ้ง</t>
  </si>
  <si>
    <t>1. ปลูกรักษาต้นผึ้ง</t>
  </si>
  <si>
    <t xml:space="preserve">พื้นที่ อุทยานการเรียนรู้ ธรรมชาติวิทยา มจธ. ราชบุรี ขนาด 70 ไร่ </t>
  </si>
  <si>
    <t>20 ต้น</t>
  </si>
  <si>
    <t>รวม 1 โครงการ</t>
  </si>
  <si>
    <t xml:space="preserve">- พื้นที่ zone  7  </t>
  </si>
  <si>
    <t xml:space="preserve">1) ข้อมูลแบบแผนการอพยพของผึ้งหลวงบนต้นผึ้ง รายเดือน จำนวน 12 เดือน 
2) ข้อมูลพืชอาหารผึ้งในรัศมี 1 กิโลเมตร รอบต้นผึ้ง 
</t>
  </si>
  <si>
    <t xml:space="preserve">1) ข้อมูลแบบแผนการอพยพของผึ้งหลวงบนต้นผึ้ง 24 เดือน 
2) ข้อมูลการเปลี่ยนแปลงพืชอาหารผึ้งในรัศมี 1 กิโลเมตร รอบต้นผึ้ง 
</t>
  </si>
  <si>
    <t xml:space="preserve">1) ข้อมูลแบบแผนการอพยพของผึ้งหลวงบนต้นผึ้ง 36 เดือน 
2) ข้อมูลการเปลี่ยนแปลงพื้นที่พืชอาหารผึ้งในรัศมี 1 กิโลเมตร รอบต้นผึ้ง
</t>
  </si>
  <si>
    <t xml:space="preserve">1) ข้อมูลแบบแผนการอพยพของผึ้งหลวงบนต้นผึ้ง 48 เดือน
2) ข้อมูลการเปลี่ยนแปลงพื้นที่พืชอาหารผึ้งในรัศมี 1 กิโลเมตร รอบต้นผึ้ง )
3) ข้อมูลการเปลี่ยนแปลงพื้นที่ GIS จากปี 2551 และปัจจุบัน รอบรัศมี 1 กิโลเมตรของต้นผึ้ง
</t>
  </si>
  <si>
    <t>1) ข้อมูลแบบแผนการอพยพของผึ้งหลวงบนต้นผึ้ง 60 เดือน
2) ข้อมูลการเปลี่ยนแปลงพื้นที่พืชอาหารผึ้งในรัศมี 1 กิโลเมตร รอบต้นผึ้ง )
3) ข้อมูลการเปลี่ยนแปลงพื้นที่ GIS จากปี 2551 และปัจจุบัน รอบรัศมี 1 กิโลเมตรของต้นผึ้ง
4) ข้อมูลปัจจัยที่ส่งผลกระทบต่อประชากรผึ้งหลวงและต้นผึ้ง
 จัดตั้งเครือข่ายอนุรักษ์ต้นผึ้ง มีสมาชิกอย่างน้อย 20 หมู่บ้าน</t>
  </si>
  <si>
    <t xml:space="preserve">เทคนิคที่เพิ่มผลผลิตผึ้งมิ้มได้อย่างน้อย 2 กิโลกรัมต่อรังต่อปี </t>
  </si>
  <si>
    <t>1) เทคนิคที่เพิ่มผลขยายจำนวนรังผึ้งมิ้มได้อย่างน้อย 1 เทคนิค</t>
  </si>
  <si>
    <t xml:space="preserve">1) ผลการประเมินความคุ้มค่าของการเลี้ยงผึ้งมิ้ม
2) สามารถผลิตน้ำผึ้งจากผึ้งมิ้มได้อย่างน้อย 2,000 กิโลกรัม
</t>
  </si>
  <si>
    <t>ได้ชนิดของพืชสมุนไพรเฉพาะถิ่นในป่าเต็งรังพื้นที่ มจธ. ราชบุรี ที่มีศักยภาพจำนวน 5 ชนิด สำหรับนำมาผลิตสารออกฤทธิ์เพื่อใช้ในผลิต ภัณฑ์เวชสำอาง</t>
  </si>
  <si>
    <t>-ได้ช่วงเวลาการเก็บเกี่ยวพืชสมุนไพรแต่ละชนิดที่เหมาะสม
-ได้กระบวน การผลิตสารออกฤทธิ์ที่มีประสิทธิภาพ และทราบองค์ประกอบหลักในสารสกัดที่ได้จากพืชแต่ละชนิด</t>
  </si>
  <si>
    <t xml:space="preserve">-ทราบฤทธิ์ทางชีวภาพของสารสกัดที่ได้จากพืชแต่ละชนิด
-ได้ผลิตภัณฑ์เวชสำอางใน กลุ่มดูแลเส้นผม และกลุ่มดูแลผิวพรรณ จำนวนไม่ต่ำกว่า 4 ผลิตภัณฑ์
-ถ่ายทอดองค์ความรู้และเทคโนโลยีการผลิตให้แก่หน่วยงานหรือชุมชนโดยรอบ มจธ. ราชบุรี จำนวน 3 แห่ง
-นำเสนอผลงานในงานประชุมวิชาการจำนวน 1 บทความ 
</t>
  </si>
  <si>
    <t>2. การเข้าร่วมจัดนิทรรศการในงานประชุมวิชาการและนิทรรศการ อพ.สธ.</t>
  </si>
  <si>
    <t xml:space="preserve">3. การจัดทำเว็บไซต์ อพ.สธ.-มหาวิทยาลัย </t>
  </si>
  <si>
    <t>รวม 3 โครงการ</t>
  </si>
  <si>
    <t>1. ศูนย์การเรียนรู้ระบบนิเวศ 
(การสำรวจพืชที่สามารถอยู่รอดและเติบโตได้ในพื้นที่วิทยาเขต)</t>
  </si>
  <si>
    <t>2. ศูนย์การเรียนรู้ระบบนิเวศ
(การเก็บรวบรวมตัวอย่างพืชที่มีชีวิตในรูปเมล็ด ผล กิ่ง หัว ราก เพื่อนำมาเพาะในโรงเพาะชำ)</t>
  </si>
  <si>
    <t>1. ศูนย์การเรียนรู้ระบบนิเวศ
(การจัดทำฐานข้อมูลพืชป่าชายเลน พื้นที่ zone 7 เช่น
- ฐานข้อมูลทรัพยากรชีวภาพ
- ฐานข้อมูลทรัพยากรกายภาพ
- ฐานข้อมูลวัฒนธรรมและภูมิปัญญาท้องถิ่น
- ฐานข้อมูลนักวิจัย
- ฐานข้อมูลผลงานวิจัย ที่ร่วมสนองพระราชดำริ อพ.สธ.
เป็นต้น)</t>
  </si>
  <si>
    <t>1. ศูนย์การเรียนรู้ระบบนิเวศ
(การทำหนังสือ วีดีทัศน์ เอกสารเผยแพร่)</t>
  </si>
  <si>
    <t>แผนแม่บทฉบับปรับปรุง สิงหาคม2558</t>
  </si>
  <si>
    <t>งบประมาณแผ่นดินหมวดอุดหนุนวิจัย – ว1</t>
  </si>
  <si>
    <t>2.ผลกระทบของการเปลี่ยนแปลงการใช้ประโยชน์พื้นที่และการตีรังผึ้งกับพลวัตประชากรผึ้งหลวง Apis dorsata บนต้นผึ้ง Ficus albipila ในพื้นที่ตามแนวเทือกเขาตะนาวศรี</t>
  </si>
  <si>
    <t>5.การพัฒนาผลิตภัณฑ์เวชสำอางธรรมชาติจากทรัพยากรพืชในป่าเต็งรังพื้นที่ มจธ. ราชบุรี</t>
  </si>
  <si>
    <t>4. การพัฒนาเทคนิคเพื่อเพิ่มผลผลิตน้ำผึ้งจากผึ้งมิ้มและถ่ายทอดเทคโนโลยีเพื่อการเลี้ยงในสวนเกษตรผสมผส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</si>
</sst>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1"/>
      <color theme="1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charset val="222"/>
    </font>
    <font>
      <b/>
      <i/>
      <u/>
      <sz val="11"/>
      <color theme="1"/>
      <name val="Arial"/>
      <family val="2"/>
    </font>
    <font>
      <i/>
      <sz val="14"/>
      <color theme="1"/>
      <name val="TH SarabunPSK"/>
      <family val="2"/>
    </font>
    <font>
      <sz val="11"/>
      <color theme="1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b/>
      <i/>
      <sz val="14"/>
      <color theme="1"/>
      <name val="TH SarabunPSK"/>
      <family val="2"/>
    </font>
    <font>
      <i/>
      <sz val="14"/>
      <color indexed="8"/>
      <name val="TH SarabunPSK"/>
      <family val="2"/>
    </font>
    <font>
      <b/>
      <sz val="12"/>
      <color theme="1"/>
      <name val="TH SarabunPSK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2" fillId="0" borderId="0"/>
    <xf numFmtId="0" fontId="13" fillId="0" borderId="0"/>
    <xf numFmtId="164" fontId="14" fillId="0" borderId="0" applyFont="0" applyFill="0" applyBorder="0" applyAlignment="0" applyProtection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0" fontId="17" fillId="0" borderId="0"/>
    <xf numFmtId="0" fontId="17" fillId="0" borderId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1" fontId="4" fillId="0" borderId="2" xfId="1" applyNumberFormat="1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4" applyFont="1" applyFill="1" applyBorder="1" applyAlignment="1">
      <alignment horizontal="left" vertical="top" wrapText="1"/>
    </xf>
    <xf numFmtId="3" fontId="8" fillId="0" borderId="2" xfId="4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166" fontId="7" fillId="0" borderId="0" xfId="1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" fontId="4" fillId="0" borderId="0" xfId="1" applyNumberFormat="1" applyFont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7" fillId="0" borderId="2" xfId="1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3" fontId="11" fillId="3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/>
    <xf numFmtId="0" fontId="7" fillId="2" borderId="2" xfId="3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/>
    <xf numFmtId="0" fontId="8" fillId="0" borderId="2" xfId="11" applyFont="1" applyBorder="1" applyAlignment="1">
      <alignment horizontal="left" vertical="top" wrapText="1"/>
    </xf>
    <xf numFmtId="0" fontId="8" fillId="0" borderId="2" xfId="11" applyFont="1" applyBorder="1" applyAlignment="1">
      <alignment vertical="top" wrapText="1"/>
    </xf>
    <xf numFmtId="3" fontId="8" fillId="0" borderId="2" xfId="11" applyNumberFormat="1" applyFont="1" applyBorder="1" applyAlignment="1">
      <alignment horizontal="center" vertical="top" wrapText="1"/>
    </xf>
    <xf numFmtId="0" fontId="8" fillId="0" borderId="2" xfId="11" applyFont="1" applyBorder="1" applyAlignment="1">
      <alignment wrapText="1"/>
    </xf>
    <xf numFmtId="0" fontId="8" fillId="0" borderId="2" xfId="11" applyFont="1" applyFill="1" applyBorder="1" applyAlignment="1">
      <alignment horizontal="left" vertical="top"/>
    </xf>
    <xf numFmtId="0" fontId="8" fillId="0" borderId="2" xfId="1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top" wrapText="1"/>
    </xf>
    <xf numFmtId="165" fontId="8" fillId="0" borderId="2" xfId="1" applyNumberFormat="1" applyFont="1" applyFill="1" applyBorder="1" applyAlignment="1">
      <alignment horizontal="center" vertical="top" wrapText="1"/>
    </xf>
    <xf numFmtId="3" fontId="8" fillId="0" borderId="2" xfId="1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/>
    </xf>
    <xf numFmtId="3" fontId="7" fillId="0" borderId="2" xfId="1" applyNumberFormat="1" applyFont="1" applyFill="1" applyBorder="1" applyAlignment="1">
      <alignment horizontal="center" vertical="top" wrapText="1"/>
    </xf>
    <xf numFmtId="3" fontId="11" fillId="3" borderId="2" xfId="0" applyNumberFormat="1" applyFont="1" applyFill="1" applyBorder="1" applyAlignment="1">
      <alignment horizontal="center" vertical="top" wrapText="1"/>
    </xf>
    <xf numFmtId="0" fontId="10" fillId="0" borderId="2" xfId="11" applyFont="1" applyFill="1" applyBorder="1" applyAlignment="1">
      <alignment horizontal="center" vertical="top"/>
    </xf>
    <xf numFmtId="0" fontId="25" fillId="0" borderId="0" xfId="0" applyFont="1"/>
    <xf numFmtId="0" fontId="8" fillId="0" borderId="2" xfId="0" quotePrefix="1" applyFont="1" applyFill="1" applyBorder="1" applyAlignment="1">
      <alignment horizontal="left" vertical="top" wrapText="1"/>
    </xf>
    <xf numFmtId="165" fontId="5" fillId="0" borderId="9" xfId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65" fontId="7" fillId="0" borderId="3" xfId="1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>
      <alignment horizontal="center" vertical="top" wrapText="1"/>
    </xf>
    <xf numFmtId="3" fontId="7" fillId="0" borderId="1" xfId="1" applyNumberFormat="1" applyFont="1" applyFill="1" applyBorder="1" applyAlignment="1">
      <alignment vertical="top" wrapText="1"/>
    </xf>
    <xf numFmtId="0" fontId="7" fillId="0" borderId="2" xfId="0" quotePrefix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left" vertical="top" wrapText="1"/>
    </xf>
    <xf numFmtId="3" fontId="8" fillId="0" borderId="9" xfId="1" applyNumberFormat="1" applyFont="1" applyFill="1" applyBorder="1" applyAlignment="1">
      <alignment horizontal="center" vertical="top" wrapText="1"/>
    </xf>
    <xf numFmtId="0" fontId="0" fillId="0" borderId="2" xfId="0" applyBorder="1"/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</cellXfs>
  <cellStyles count="12">
    <cellStyle name="Comma" xfId="1" builtinId="3"/>
    <cellStyle name="Comma 2" xfId="5"/>
    <cellStyle name="Heading" xfId="6"/>
    <cellStyle name="Heading1" xfId="7"/>
    <cellStyle name="Normal" xfId="0" builtinId="0"/>
    <cellStyle name="Normal 2" xfId="3"/>
    <cellStyle name="Normal 3" xfId="4"/>
    <cellStyle name="Normal 3 2" xfId="8"/>
    <cellStyle name="Normal 4" xfId="11"/>
    <cellStyle name="Normal 5" xfId="2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6"/>
  <sheetViews>
    <sheetView topLeftCell="A12" zoomScale="73" zoomScaleNormal="73" workbookViewId="0">
      <selection activeCell="D14" sqref="D14:L14"/>
    </sheetView>
  </sheetViews>
  <sheetFormatPr defaultRowHeight="15"/>
  <cols>
    <col min="1" max="1" width="6" bestFit="1" customWidth="1"/>
    <col min="2" max="2" width="28.42578125" customWidth="1"/>
    <col min="3" max="3" width="14.42578125" customWidth="1"/>
    <col min="4" max="4" width="8.28515625" bestFit="1" customWidth="1"/>
    <col min="5" max="5" width="12.7109375" customWidth="1"/>
    <col min="6" max="6" width="9.28515625" bestFit="1" customWidth="1"/>
    <col min="7" max="7" width="12.7109375" customWidth="1"/>
    <col min="8" max="8" width="9.28515625" bestFit="1" customWidth="1"/>
    <col min="9" max="9" width="13.42578125" customWidth="1"/>
    <col min="10" max="10" width="8.28515625" bestFit="1" customWidth="1"/>
    <col min="11" max="11" width="13.42578125" customWidth="1"/>
    <col min="12" max="12" width="8.28515625" bestFit="1" customWidth="1"/>
    <col min="13" max="13" width="13" customWidth="1"/>
    <col min="14" max="14" width="14.5703125" customWidth="1"/>
    <col min="15" max="15" width="20.85546875" customWidth="1"/>
  </cols>
  <sheetData>
    <row r="1" spans="1:16" s="2" customFormat="1" ht="23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/>
    </row>
    <row r="2" spans="1:16" s="2" customFormat="1" ht="26.2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"/>
    </row>
    <row r="3" spans="1:16" s="2" customFormat="1" ht="2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4"/>
    </row>
    <row r="4" spans="1:16" s="2" customFormat="1" ht="2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  <c r="P4" s="4"/>
    </row>
    <row r="5" spans="1:16" ht="18.75">
      <c r="A5" s="100" t="s">
        <v>2</v>
      </c>
      <c r="B5" s="100" t="s">
        <v>3</v>
      </c>
      <c r="C5" s="100" t="s">
        <v>4</v>
      </c>
      <c r="D5" s="102" t="s">
        <v>5</v>
      </c>
      <c r="E5" s="102"/>
      <c r="F5" s="102"/>
      <c r="G5" s="102"/>
      <c r="H5" s="102"/>
      <c r="I5" s="102"/>
      <c r="J5" s="102"/>
      <c r="K5" s="102"/>
      <c r="L5" s="102"/>
      <c r="M5" s="103"/>
      <c r="N5" s="104" t="s">
        <v>6</v>
      </c>
      <c r="O5" s="105"/>
      <c r="P5" s="16"/>
    </row>
    <row r="6" spans="1:16" ht="18.75">
      <c r="A6" s="101"/>
      <c r="B6" s="101"/>
      <c r="C6" s="101"/>
      <c r="D6" s="21">
        <v>2560</v>
      </c>
      <c r="E6" s="21" t="s">
        <v>7</v>
      </c>
      <c r="F6" s="5">
        <v>2561</v>
      </c>
      <c r="G6" s="21" t="s">
        <v>7</v>
      </c>
      <c r="H6" s="5">
        <v>2562</v>
      </c>
      <c r="I6" s="21" t="s">
        <v>7</v>
      </c>
      <c r="J6" s="5">
        <v>2563</v>
      </c>
      <c r="K6" s="21" t="s">
        <v>7</v>
      </c>
      <c r="L6" s="5">
        <v>2564</v>
      </c>
      <c r="M6" s="26" t="s">
        <v>7</v>
      </c>
      <c r="N6" s="106"/>
      <c r="O6" s="107"/>
      <c r="P6" s="16"/>
    </row>
    <row r="7" spans="1:16" ht="160.5" customHeight="1">
      <c r="A7" s="56" t="s">
        <v>8</v>
      </c>
      <c r="B7" s="25" t="s">
        <v>98</v>
      </c>
      <c r="C7" s="11" t="s">
        <v>52</v>
      </c>
      <c r="D7" s="59">
        <v>73800</v>
      </c>
      <c r="E7" s="67" t="s">
        <v>67</v>
      </c>
      <c r="F7" s="60">
        <v>86400</v>
      </c>
      <c r="G7" s="67" t="s">
        <v>68</v>
      </c>
      <c r="H7" s="60">
        <v>86400</v>
      </c>
      <c r="I7" s="67" t="s">
        <v>69</v>
      </c>
      <c r="J7" s="60">
        <v>86400</v>
      </c>
      <c r="K7" s="67" t="s">
        <v>70</v>
      </c>
      <c r="L7" s="60">
        <v>86400</v>
      </c>
      <c r="M7" s="67" t="s">
        <v>71</v>
      </c>
      <c r="N7" s="27" t="s">
        <v>22</v>
      </c>
      <c r="O7" s="27" t="s">
        <v>72</v>
      </c>
      <c r="P7" s="16"/>
    </row>
    <row r="8" spans="1:16" ht="147.75" customHeight="1">
      <c r="A8" s="69" t="s">
        <v>8</v>
      </c>
      <c r="B8" s="70" t="s">
        <v>99</v>
      </c>
      <c r="C8" s="71" t="s">
        <v>52</v>
      </c>
      <c r="D8" s="72"/>
      <c r="E8" s="73"/>
      <c r="F8" s="74"/>
      <c r="G8" s="73" t="s">
        <v>83</v>
      </c>
      <c r="H8" s="74"/>
      <c r="I8" s="73" t="s">
        <v>69</v>
      </c>
      <c r="J8" s="60"/>
      <c r="K8" s="67" t="s">
        <v>73</v>
      </c>
      <c r="L8" s="60"/>
      <c r="M8" s="67" t="s">
        <v>71</v>
      </c>
      <c r="N8" s="6" t="s">
        <v>46</v>
      </c>
      <c r="O8" s="27" t="s">
        <v>72</v>
      </c>
      <c r="P8" s="16"/>
    </row>
    <row r="9" spans="1:16" ht="164.25" customHeight="1">
      <c r="A9" s="82" t="s">
        <v>8</v>
      </c>
      <c r="B9" s="71" t="s">
        <v>44</v>
      </c>
      <c r="C9" s="11" t="s">
        <v>76</v>
      </c>
      <c r="D9" s="59"/>
      <c r="E9" s="14"/>
      <c r="F9" s="79">
        <v>150000</v>
      </c>
      <c r="G9" s="11" t="s">
        <v>23</v>
      </c>
      <c r="H9" s="80">
        <v>150000</v>
      </c>
      <c r="I9" s="11" t="s">
        <v>24</v>
      </c>
      <c r="J9" s="68" t="s">
        <v>25</v>
      </c>
      <c r="K9" s="30" t="s">
        <v>25</v>
      </c>
      <c r="L9" s="29" t="s">
        <v>25</v>
      </c>
      <c r="M9" s="30" t="s">
        <v>25</v>
      </c>
      <c r="N9" s="40" t="s">
        <v>103</v>
      </c>
      <c r="O9" s="6" t="s">
        <v>43</v>
      </c>
      <c r="P9" s="16"/>
    </row>
    <row r="10" spans="1:16" ht="168.75">
      <c r="A10" s="10" t="s">
        <v>8</v>
      </c>
      <c r="B10" s="10" t="s">
        <v>45</v>
      </c>
      <c r="C10" s="81" t="s">
        <v>77</v>
      </c>
      <c r="D10" s="75">
        <v>506100</v>
      </c>
      <c r="E10" s="76" t="s">
        <v>78</v>
      </c>
      <c r="F10" s="77">
        <v>291000</v>
      </c>
      <c r="G10" s="76" t="s">
        <v>26</v>
      </c>
      <c r="H10" s="77">
        <v>200000</v>
      </c>
      <c r="I10" s="76" t="s">
        <v>59</v>
      </c>
      <c r="J10" s="31" t="s">
        <v>25</v>
      </c>
      <c r="K10" s="32" t="s">
        <v>25</v>
      </c>
      <c r="L10" s="31" t="s">
        <v>25</v>
      </c>
      <c r="M10" s="32" t="s">
        <v>25</v>
      </c>
      <c r="N10" s="40" t="s">
        <v>103</v>
      </c>
      <c r="O10" s="33" t="s">
        <v>42</v>
      </c>
      <c r="P10" s="66"/>
    </row>
    <row r="11" spans="1:16" ht="18.75">
      <c r="A11" s="83"/>
      <c r="B11" s="84" t="s">
        <v>56</v>
      </c>
      <c r="C11" s="36"/>
      <c r="D11" s="64">
        <f>SUM(D7:D10)</f>
        <v>579900</v>
      </c>
      <c r="E11" s="64"/>
      <c r="F11" s="64">
        <f>SUM(F7:F10)</f>
        <v>527400</v>
      </c>
      <c r="G11" s="64"/>
      <c r="H11" s="64">
        <f>SUM(H7:H10)</f>
        <v>436400</v>
      </c>
      <c r="I11" s="64"/>
      <c r="J11" s="64">
        <f>SUM(J7:J10)</f>
        <v>86400</v>
      </c>
      <c r="K11" s="64"/>
      <c r="L11" s="64">
        <f>SUM(L7:L10)</f>
        <v>86400</v>
      </c>
      <c r="M11" s="64"/>
      <c r="N11" s="38"/>
      <c r="O11" s="38"/>
    </row>
    <row r="12" spans="1:16" ht="14.25" customHeight="1">
      <c r="A12" s="58"/>
      <c r="B12" s="22"/>
      <c r="C12" s="22"/>
      <c r="D12" s="23"/>
      <c r="E12" s="23"/>
      <c r="F12" s="24"/>
      <c r="G12" s="23"/>
      <c r="H12" s="24"/>
      <c r="I12" s="23"/>
      <c r="J12" s="24"/>
      <c r="K12" s="23"/>
      <c r="L12" s="24"/>
      <c r="M12" s="23"/>
      <c r="N12" s="22"/>
    </row>
    <row r="13" spans="1:16" ht="99.75" customHeight="1">
      <c r="A13" s="86" t="s">
        <v>9</v>
      </c>
      <c r="B13" s="85" t="s">
        <v>79</v>
      </c>
      <c r="C13" s="40" t="s">
        <v>80</v>
      </c>
      <c r="D13" s="78" t="s">
        <v>25</v>
      </c>
      <c r="E13" s="78" t="s">
        <v>25</v>
      </c>
      <c r="F13" s="79">
        <v>10000</v>
      </c>
      <c r="G13" s="78" t="s">
        <v>81</v>
      </c>
      <c r="H13" s="79">
        <v>10000</v>
      </c>
      <c r="I13" s="78" t="s">
        <v>81</v>
      </c>
      <c r="J13" s="79">
        <v>10000</v>
      </c>
      <c r="K13" s="78" t="s">
        <v>81</v>
      </c>
      <c r="L13" s="79">
        <v>10000</v>
      </c>
      <c r="M13" s="78" t="s">
        <v>81</v>
      </c>
      <c r="N13" s="85" t="s">
        <v>41</v>
      </c>
      <c r="O13" s="6" t="s">
        <v>43</v>
      </c>
    </row>
    <row r="14" spans="1:16" ht="18.75">
      <c r="A14" s="83"/>
      <c r="B14" s="84" t="s">
        <v>82</v>
      </c>
      <c r="C14" s="36"/>
      <c r="D14" s="64">
        <f>SUM(D13)</f>
        <v>0</v>
      </c>
      <c r="E14" s="64"/>
      <c r="F14" s="64">
        <f>SUM(F13)</f>
        <v>10000</v>
      </c>
      <c r="G14" s="64"/>
      <c r="H14" s="64">
        <f>SUM(H13)</f>
        <v>10000</v>
      </c>
      <c r="I14" s="64"/>
      <c r="J14" s="64">
        <f>SUM(J13)</f>
        <v>10000</v>
      </c>
      <c r="K14" s="64"/>
      <c r="L14" s="64">
        <f>SUM(L13)</f>
        <v>10000</v>
      </c>
      <c r="M14" s="64"/>
      <c r="N14" s="38"/>
      <c r="O14" s="38"/>
    </row>
    <row r="15" spans="1:16" ht="18.75">
      <c r="A15" s="22"/>
      <c r="B15" s="22"/>
      <c r="C15" s="22"/>
      <c r="D15" s="23"/>
      <c r="E15" s="23"/>
      <c r="F15" s="24"/>
      <c r="G15" s="23"/>
      <c r="H15" s="24"/>
      <c r="I15" s="23"/>
      <c r="J15" s="24"/>
      <c r="K15" s="23"/>
      <c r="L15" s="24"/>
      <c r="M15" s="23"/>
      <c r="N15" s="22"/>
    </row>
    <row r="16" spans="1:16" ht="18.75">
      <c r="A16" s="16" t="s">
        <v>20</v>
      </c>
      <c r="B16" s="15"/>
      <c r="C16" s="16"/>
      <c r="D16" s="16"/>
      <c r="E16" s="16"/>
      <c r="F16" s="17"/>
      <c r="G16" s="16"/>
      <c r="H16" s="17"/>
      <c r="I16" s="16"/>
      <c r="J16" s="17"/>
      <c r="K16" s="16"/>
      <c r="L16" s="17"/>
      <c r="M16" s="16"/>
      <c r="N16" s="16"/>
    </row>
    <row r="17" spans="1:15" ht="59.25" customHeight="1">
      <c r="A17" s="99" t="s">
        <v>64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1:15" ht="18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5" ht="18.75">
      <c r="A19" s="19" t="s">
        <v>47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5" ht="18.75">
      <c r="A20" s="19" t="s">
        <v>48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5" ht="37.5">
      <c r="A21" s="18"/>
      <c r="B21" s="18" t="s">
        <v>102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ht="18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5" ht="18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5" ht="18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ht="18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5" ht="18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5" ht="18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ht="18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5" ht="18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5" ht="18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5" ht="18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9">
    <mergeCell ref="A1:O1"/>
    <mergeCell ref="A2:O2"/>
    <mergeCell ref="A3:O3"/>
    <mergeCell ref="A17:O17"/>
    <mergeCell ref="A5:A6"/>
    <mergeCell ref="B5:B6"/>
    <mergeCell ref="C5:C6"/>
    <mergeCell ref="D5:M5"/>
    <mergeCell ref="N5:O6"/>
  </mergeCells>
  <pageMargins left="0" right="0" top="0.35433070866141736" bottom="0.15748031496062992" header="0.31496062992125984" footer="0.31496062992125984"/>
  <pageSetup paperSize="9" scale="70" orientation="landscape" r:id="rId1"/>
  <headerFooter>
    <oddHeader>&amp;L&amp;"TH SarabunPSK,Bold"&amp;14(ร่าง) แผนแม่บท ระยะ 5 ปีที่หก (ตุลาคม 2559 - กันยายน 2564)&amp;C&amp;"TH SarabunPSK,Bold"&amp;14อพ.สธ.-มจธ.</oddHeader>
    <oddFooter>&amp;C&amp;"TH SarabunPSK,Bold"&amp;14&amp;P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59"/>
  <sheetViews>
    <sheetView topLeftCell="A13" zoomScale="51" zoomScaleNormal="51" workbookViewId="0">
      <selection activeCell="D16" sqref="D16:L16"/>
    </sheetView>
  </sheetViews>
  <sheetFormatPr defaultRowHeight="15"/>
  <cols>
    <col min="1" max="1" width="6" bestFit="1" customWidth="1"/>
    <col min="2" max="2" width="28.42578125" customWidth="1"/>
    <col min="3" max="3" width="14.42578125" customWidth="1"/>
    <col min="4" max="4" width="9.42578125" customWidth="1"/>
    <col min="5" max="5" width="12.7109375" customWidth="1"/>
    <col min="6" max="6" width="10.42578125" customWidth="1"/>
    <col min="7" max="7" width="12.7109375" customWidth="1"/>
    <col min="8" max="8" width="9.28515625" customWidth="1"/>
    <col min="9" max="9" width="12.7109375" customWidth="1"/>
    <col min="10" max="10" width="9.140625" customWidth="1"/>
    <col min="11" max="11" width="13.140625" customWidth="1"/>
    <col min="12" max="12" width="9.140625" customWidth="1"/>
    <col min="13" max="13" width="16.28515625" customWidth="1"/>
    <col min="14" max="14" width="22.140625" customWidth="1"/>
    <col min="15" max="15" width="24.5703125" customWidth="1"/>
  </cols>
  <sheetData>
    <row r="1" spans="1:15" s="2" customFormat="1" ht="2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2" customFormat="1" ht="2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2" customFormat="1" ht="2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2" customFormat="1" ht="16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</row>
    <row r="5" spans="1:15" ht="18.75">
      <c r="A5" s="109" t="s">
        <v>2</v>
      </c>
      <c r="B5" s="100" t="s">
        <v>3</v>
      </c>
      <c r="C5" s="100" t="s">
        <v>4</v>
      </c>
      <c r="D5" s="102" t="s">
        <v>5</v>
      </c>
      <c r="E5" s="102"/>
      <c r="F5" s="102"/>
      <c r="G5" s="102"/>
      <c r="H5" s="102"/>
      <c r="I5" s="102"/>
      <c r="J5" s="102"/>
      <c r="K5" s="102"/>
      <c r="L5" s="102"/>
      <c r="M5" s="103"/>
      <c r="N5" s="104" t="s">
        <v>6</v>
      </c>
      <c r="O5" s="105"/>
    </row>
    <row r="6" spans="1:15" ht="18.75">
      <c r="A6" s="110"/>
      <c r="B6" s="101"/>
      <c r="C6" s="101"/>
      <c r="D6" s="21">
        <v>2560</v>
      </c>
      <c r="E6" s="21" t="s">
        <v>7</v>
      </c>
      <c r="F6" s="5">
        <v>2561</v>
      </c>
      <c r="G6" s="21" t="s">
        <v>7</v>
      </c>
      <c r="H6" s="5">
        <v>2562</v>
      </c>
      <c r="I6" s="21" t="s">
        <v>7</v>
      </c>
      <c r="J6" s="5">
        <v>2563</v>
      </c>
      <c r="K6" s="21" t="s">
        <v>7</v>
      </c>
      <c r="L6" s="5">
        <v>2564</v>
      </c>
      <c r="M6" s="26" t="s">
        <v>7</v>
      </c>
      <c r="N6" s="106"/>
      <c r="O6" s="107"/>
    </row>
    <row r="7" spans="1:15" ht="87" customHeight="1">
      <c r="A7" s="57" t="s">
        <v>10</v>
      </c>
      <c r="B7" s="39" t="s">
        <v>74</v>
      </c>
      <c r="C7" s="39" t="s">
        <v>27</v>
      </c>
      <c r="D7" s="31" t="s">
        <v>25</v>
      </c>
      <c r="E7" s="32" t="s">
        <v>25</v>
      </c>
      <c r="F7" s="63">
        <v>300000</v>
      </c>
      <c r="G7" s="8" t="s">
        <v>28</v>
      </c>
      <c r="H7" s="28">
        <v>300000</v>
      </c>
      <c r="I7" s="8" t="s">
        <v>28</v>
      </c>
      <c r="J7" s="31" t="s">
        <v>25</v>
      </c>
      <c r="K7" s="32" t="s">
        <v>25</v>
      </c>
      <c r="L7" s="31" t="s">
        <v>25</v>
      </c>
      <c r="M7" s="32" t="s">
        <v>25</v>
      </c>
      <c r="N7" s="40" t="s">
        <v>103</v>
      </c>
      <c r="O7" s="40" t="s">
        <v>49</v>
      </c>
    </row>
    <row r="8" spans="1:15" ht="408.75" customHeight="1">
      <c r="A8" s="57" t="s">
        <v>10</v>
      </c>
      <c r="B8" s="39" t="s">
        <v>104</v>
      </c>
      <c r="C8" s="39" t="s">
        <v>29</v>
      </c>
      <c r="D8" s="28">
        <v>439700</v>
      </c>
      <c r="E8" s="14" t="s">
        <v>84</v>
      </c>
      <c r="F8" s="61">
        <v>462000</v>
      </c>
      <c r="G8" s="14" t="s">
        <v>85</v>
      </c>
      <c r="H8" s="61">
        <v>350000</v>
      </c>
      <c r="I8" s="14" t="s">
        <v>86</v>
      </c>
      <c r="J8" s="61">
        <v>350000</v>
      </c>
      <c r="K8" s="14" t="s">
        <v>87</v>
      </c>
      <c r="L8" s="61">
        <v>350000</v>
      </c>
      <c r="M8" s="14" t="s">
        <v>88</v>
      </c>
      <c r="N8" s="40" t="s">
        <v>103</v>
      </c>
      <c r="O8" s="40" t="s">
        <v>50</v>
      </c>
    </row>
    <row r="9" spans="1:15" ht="132.75" customHeight="1">
      <c r="A9" s="57" t="s">
        <v>10</v>
      </c>
      <c r="B9" s="39" t="s">
        <v>75</v>
      </c>
      <c r="C9" s="39" t="s">
        <v>31</v>
      </c>
      <c r="D9" s="28"/>
      <c r="E9" s="8"/>
      <c r="F9" s="63">
        <v>200000</v>
      </c>
      <c r="G9" s="87" t="s">
        <v>32</v>
      </c>
      <c r="H9" s="88">
        <v>200000</v>
      </c>
      <c r="I9" s="87" t="s">
        <v>33</v>
      </c>
      <c r="J9" s="89">
        <v>200000</v>
      </c>
      <c r="K9" s="87" t="s">
        <v>34</v>
      </c>
      <c r="L9" s="63">
        <v>200000</v>
      </c>
      <c r="M9" s="8" t="s">
        <v>61</v>
      </c>
      <c r="N9" s="40" t="s">
        <v>103</v>
      </c>
      <c r="O9" s="6" t="s">
        <v>43</v>
      </c>
    </row>
    <row r="10" spans="1:15" ht="188.25" customHeight="1">
      <c r="A10" s="57" t="s">
        <v>10</v>
      </c>
      <c r="B10" s="39" t="s">
        <v>106</v>
      </c>
      <c r="C10" s="39" t="s">
        <v>27</v>
      </c>
      <c r="D10" s="59">
        <v>466620</v>
      </c>
      <c r="E10" s="14" t="s">
        <v>89</v>
      </c>
      <c r="F10" s="79">
        <v>462000</v>
      </c>
      <c r="G10" s="92" t="s">
        <v>90</v>
      </c>
      <c r="H10" s="79">
        <v>400000</v>
      </c>
      <c r="I10" s="10" t="s">
        <v>55</v>
      </c>
      <c r="J10" s="79">
        <v>400000</v>
      </c>
      <c r="K10" s="10" t="s">
        <v>55</v>
      </c>
      <c r="L10" s="93">
        <v>350000</v>
      </c>
      <c r="M10" s="14" t="s">
        <v>91</v>
      </c>
      <c r="N10" s="40" t="s">
        <v>103</v>
      </c>
      <c r="O10" s="6" t="s">
        <v>43</v>
      </c>
    </row>
    <row r="11" spans="1:15" ht="409.5">
      <c r="A11" s="57" t="s">
        <v>10</v>
      </c>
      <c r="B11" s="39" t="s">
        <v>105</v>
      </c>
      <c r="C11" s="6" t="s">
        <v>35</v>
      </c>
      <c r="D11" s="28">
        <v>396000</v>
      </c>
      <c r="E11" s="8" t="s">
        <v>92</v>
      </c>
      <c r="F11" s="63">
        <v>297000</v>
      </c>
      <c r="G11" s="90" t="s">
        <v>93</v>
      </c>
      <c r="H11" s="28">
        <v>297000</v>
      </c>
      <c r="I11" s="90" t="s">
        <v>94</v>
      </c>
      <c r="J11" s="28"/>
      <c r="K11" s="8"/>
      <c r="L11" s="28"/>
      <c r="M11" s="8"/>
      <c r="N11" s="40" t="s">
        <v>103</v>
      </c>
      <c r="O11" s="40" t="s">
        <v>60</v>
      </c>
    </row>
    <row r="12" spans="1:15" ht="18.75">
      <c r="A12" s="34"/>
      <c r="B12" s="35" t="s">
        <v>53</v>
      </c>
      <c r="C12" s="36"/>
      <c r="D12" s="37">
        <f>SUM(D7:D11)</f>
        <v>1302320</v>
      </c>
      <c r="E12" s="37"/>
      <c r="F12" s="37">
        <f>SUM(F7:F11)</f>
        <v>1721000</v>
      </c>
      <c r="G12" s="37"/>
      <c r="H12" s="37">
        <f>SUM(H7:H11)</f>
        <v>1547000</v>
      </c>
      <c r="I12" s="37"/>
      <c r="J12" s="37">
        <f>SUM(J7:J11)</f>
        <v>950000</v>
      </c>
      <c r="K12" s="37"/>
      <c r="L12" s="37">
        <f>SUM(L7:L11)</f>
        <v>900000</v>
      </c>
      <c r="M12" s="37"/>
      <c r="N12" s="38"/>
      <c r="O12" s="38"/>
    </row>
    <row r="13" spans="1:15" ht="18.75">
      <c r="A13" s="22"/>
      <c r="B13" s="22"/>
      <c r="C13" s="22"/>
      <c r="D13" s="23"/>
      <c r="E13" s="23"/>
      <c r="F13" s="24"/>
      <c r="G13" s="23"/>
      <c r="H13" s="24"/>
      <c r="I13" s="23"/>
      <c r="J13" s="24"/>
      <c r="K13" s="23"/>
      <c r="L13" s="24"/>
      <c r="M13" s="23"/>
      <c r="N13" s="22"/>
      <c r="O13" s="16"/>
    </row>
    <row r="14" spans="1:15" ht="216.75" customHeight="1">
      <c r="A14" s="91" t="s">
        <v>11</v>
      </c>
      <c r="B14" s="9" t="s">
        <v>100</v>
      </c>
      <c r="C14" s="9" t="s">
        <v>36</v>
      </c>
      <c r="D14" s="7"/>
      <c r="E14" s="14"/>
      <c r="F14" s="61">
        <v>25000</v>
      </c>
      <c r="G14" s="14" t="s">
        <v>37</v>
      </c>
      <c r="H14" s="61">
        <v>25000</v>
      </c>
      <c r="I14" s="14" t="s">
        <v>37</v>
      </c>
      <c r="J14" s="61">
        <v>25000</v>
      </c>
      <c r="K14" s="14" t="s">
        <v>37</v>
      </c>
      <c r="L14" s="61">
        <v>25000</v>
      </c>
      <c r="M14" s="14" t="s">
        <v>37</v>
      </c>
      <c r="N14" s="40" t="s">
        <v>58</v>
      </c>
      <c r="O14" s="11" t="s">
        <v>65</v>
      </c>
    </row>
    <row r="15" spans="1:15" ht="180" customHeight="1">
      <c r="A15" s="91" t="s">
        <v>11</v>
      </c>
      <c r="B15" s="9" t="s">
        <v>57</v>
      </c>
      <c r="C15" s="9" t="s">
        <v>39</v>
      </c>
      <c r="D15" s="7"/>
      <c r="E15" s="14"/>
      <c r="F15" s="61">
        <v>25000</v>
      </c>
      <c r="G15" s="14" t="s">
        <v>37</v>
      </c>
      <c r="H15" s="61">
        <v>25000</v>
      </c>
      <c r="I15" s="14" t="s">
        <v>37</v>
      </c>
      <c r="J15" s="61">
        <v>25000</v>
      </c>
      <c r="K15" s="14" t="s">
        <v>37</v>
      </c>
      <c r="L15" s="61">
        <v>25000</v>
      </c>
      <c r="M15" s="14" t="s">
        <v>37</v>
      </c>
      <c r="N15" s="40" t="s">
        <v>38</v>
      </c>
      <c r="O15" s="40" t="s">
        <v>30</v>
      </c>
    </row>
    <row r="16" spans="1:15" ht="18.75">
      <c r="A16" s="34"/>
      <c r="B16" s="35" t="s">
        <v>54</v>
      </c>
      <c r="C16" s="36"/>
      <c r="D16" s="37"/>
      <c r="E16" s="37"/>
      <c r="F16" s="64">
        <f>SUM(F14:F15)</f>
        <v>50000</v>
      </c>
      <c r="G16" s="37"/>
      <c r="H16" s="64">
        <f>SUM(H14:H15)</f>
        <v>50000</v>
      </c>
      <c r="I16" s="37"/>
      <c r="J16" s="64">
        <f>SUM(J14:J15)</f>
        <v>50000</v>
      </c>
      <c r="K16" s="37"/>
      <c r="L16" s="64">
        <f>SUM(L14:L15)</f>
        <v>50000</v>
      </c>
      <c r="M16" s="37"/>
      <c r="N16" s="38"/>
      <c r="O16" s="38"/>
    </row>
    <row r="17" spans="1:15" ht="18.75">
      <c r="A17" s="41"/>
      <c r="B17" s="42"/>
      <c r="C17" s="42"/>
      <c r="D17" s="43"/>
      <c r="E17" s="44"/>
      <c r="F17" s="45"/>
      <c r="G17" s="44"/>
      <c r="H17" s="45"/>
      <c r="I17" s="44"/>
      <c r="J17" s="45"/>
      <c r="K17" s="44"/>
      <c r="L17" s="45"/>
      <c r="M17" s="44"/>
      <c r="N17" s="46"/>
      <c r="O17" s="47"/>
    </row>
    <row r="18" spans="1:15" ht="18.75">
      <c r="A18" s="41"/>
      <c r="B18" s="42"/>
      <c r="C18" s="42"/>
      <c r="D18" s="43"/>
      <c r="E18" s="44"/>
      <c r="F18" s="45"/>
      <c r="G18" s="44"/>
      <c r="H18" s="45"/>
      <c r="I18" s="44"/>
      <c r="J18" s="45"/>
      <c r="K18" s="44"/>
      <c r="L18" s="45"/>
      <c r="M18" s="44"/>
      <c r="N18" s="46"/>
      <c r="O18" s="47"/>
    </row>
    <row r="19" spans="1:15" ht="18.75">
      <c r="A19" s="16" t="s">
        <v>20</v>
      </c>
      <c r="B19" s="15"/>
      <c r="C19" s="16"/>
      <c r="D19" s="16"/>
      <c r="E19" s="16"/>
      <c r="F19" s="17"/>
      <c r="G19" s="16"/>
      <c r="H19" s="17"/>
      <c r="I19" s="16"/>
      <c r="J19" s="17"/>
      <c r="K19" s="16"/>
      <c r="L19" s="17"/>
      <c r="M19" s="16"/>
      <c r="N19" s="16"/>
      <c r="O19" s="16"/>
    </row>
    <row r="20" spans="1:15" ht="69" customHeight="1">
      <c r="A20" s="99" t="s">
        <v>62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6"/>
    </row>
    <row r="21" spans="1:15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ht="18.75">
      <c r="A22" s="19" t="s">
        <v>47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5" ht="18.75">
      <c r="A23" s="19" t="s">
        <v>48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5" ht="18.75">
      <c r="A24" s="95" t="s">
        <v>102</v>
      </c>
      <c r="B24" s="15"/>
      <c r="C24" s="16"/>
      <c r="D24" s="16"/>
      <c r="E24" s="16"/>
      <c r="F24" s="17"/>
      <c r="G24" s="16"/>
      <c r="H24" s="17"/>
      <c r="I24" s="16"/>
      <c r="J24" s="17"/>
      <c r="K24" s="16"/>
      <c r="L24" s="17"/>
      <c r="M24" s="16"/>
      <c r="N24" s="16"/>
    </row>
    <row r="25" spans="1:15" ht="18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5" ht="18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5" ht="18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ht="18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5" ht="18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5" ht="18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5" ht="18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8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</sheetData>
  <mergeCells count="9">
    <mergeCell ref="A20:N20"/>
    <mergeCell ref="N5:O6"/>
    <mergeCell ref="A1:O1"/>
    <mergeCell ref="A2:O2"/>
    <mergeCell ref="A3:O3"/>
    <mergeCell ref="A5:A6"/>
    <mergeCell ref="B5:B6"/>
    <mergeCell ref="C5:C6"/>
    <mergeCell ref="D5:M5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&amp;L&amp;"TH SarabunPSK,Bold"&amp;14(ร่าง) แผนแม่บท ระยะ 5 ปีที่หก (ตุลาคม 2559 - กันยายน 2564)&amp;C&amp;"TH SarabunPSK,Bold"&amp;14อพ.สธ.-มจธ.</oddHeader>
    <oddFooter>&amp;C&amp;"TH SarabunPSK,Bold"&amp;14&amp;P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1"/>
  <sheetViews>
    <sheetView tabSelected="1" topLeftCell="A7" zoomScale="53" zoomScaleNormal="53" workbookViewId="0">
      <selection activeCell="L9" sqref="L9"/>
    </sheetView>
  </sheetViews>
  <sheetFormatPr defaultRowHeight="15"/>
  <cols>
    <col min="1" max="1" width="6" bestFit="1" customWidth="1"/>
    <col min="2" max="2" width="28.42578125" customWidth="1"/>
    <col min="3" max="3" width="11.42578125" customWidth="1"/>
    <col min="4" max="4" width="10" customWidth="1"/>
    <col min="5" max="5" width="12.7109375" customWidth="1"/>
    <col min="6" max="6" width="7.28515625" customWidth="1"/>
    <col min="7" max="7" width="12.7109375" customWidth="1"/>
    <col min="8" max="8" width="8.7109375" customWidth="1"/>
    <col min="9" max="9" width="12.7109375" customWidth="1"/>
    <col min="10" max="10" width="7.140625" bestFit="1" customWidth="1"/>
    <col min="11" max="11" width="12.7109375" customWidth="1"/>
    <col min="12" max="12" width="10.5703125" customWidth="1"/>
    <col min="13" max="13" width="12.7109375" customWidth="1"/>
    <col min="14" max="14" width="11.7109375" customWidth="1"/>
    <col min="15" max="15" width="17.5703125" customWidth="1"/>
  </cols>
  <sheetData>
    <row r="1" spans="1:15" s="2" customFormat="1" ht="2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2" customFormat="1" ht="2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2" customFormat="1" ht="2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2" customFormat="1" ht="2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</row>
    <row r="5" spans="1:15" ht="18.75">
      <c r="A5" s="100" t="s">
        <v>2</v>
      </c>
      <c r="B5" s="100" t="s">
        <v>3</v>
      </c>
      <c r="C5" s="100" t="s">
        <v>4</v>
      </c>
      <c r="D5" s="102" t="s">
        <v>5</v>
      </c>
      <c r="E5" s="102"/>
      <c r="F5" s="102"/>
      <c r="G5" s="102"/>
      <c r="H5" s="102"/>
      <c r="I5" s="102"/>
      <c r="J5" s="102"/>
      <c r="K5" s="102"/>
      <c r="L5" s="102"/>
      <c r="M5" s="103"/>
      <c r="N5" s="104" t="s">
        <v>6</v>
      </c>
      <c r="O5" s="105"/>
    </row>
    <row r="6" spans="1:15" ht="18.75">
      <c r="A6" s="101"/>
      <c r="B6" s="101"/>
      <c r="C6" s="101"/>
      <c r="D6" s="21">
        <v>2560</v>
      </c>
      <c r="E6" s="21" t="s">
        <v>7</v>
      </c>
      <c r="F6" s="5">
        <v>2561</v>
      </c>
      <c r="G6" s="21" t="s">
        <v>7</v>
      </c>
      <c r="H6" s="5">
        <v>2562</v>
      </c>
      <c r="I6" s="21" t="s">
        <v>7</v>
      </c>
      <c r="J6" s="5">
        <v>2563</v>
      </c>
      <c r="K6" s="21" t="s">
        <v>7</v>
      </c>
      <c r="L6" s="5">
        <v>2564</v>
      </c>
      <c r="M6" s="26" t="s">
        <v>7</v>
      </c>
      <c r="N6" s="106"/>
      <c r="O6" s="107"/>
    </row>
    <row r="7" spans="1:15" ht="246" customHeight="1">
      <c r="A7" s="62" t="s">
        <v>12</v>
      </c>
      <c r="B7" s="12" t="s">
        <v>101</v>
      </c>
      <c r="C7" s="10" t="s">
        <v>52</v>
      </c>
      <c r="E7" s="94"/>
      <c r="F7" s="13">
        <v>50000</v>
      </c>
      <c r="G7" s="14" t="s">
        <v>40</v>
      </c>
      <c r="H7" s="13"/>
      <c r="I7" s="14"/>
      <c r="J7" s="13"/>
      <c r="K7" s="14"/>
      <c r="L7" s="13"/>
      <c r="M7" s="14"/>
      <c r="N7" s="10" t="s">
        <v>38</v>
      </c>
      <c r="O7" s="10" t="s">
        <v>66</v>
      </c>
    </row>
    <row r="8" spans="1:15" ht="190.5" customHeight="1">
      <c r="A8" s="65" t="s">
        <v>12</v>
      </c>
      <c r="B8" s="50" t="s">
        <v>95</v>
      </c>
      <c r="C8" s="50" t="s">
        <v>13</v>
      </c>
      <c r="D8" s="52">
        <v>200000</v>
      </c>
      <c r="E8" s="50" t="s">
        <v>14</v>
      </c>
      <c r="F8" s="50"/>
      <c r="G8" s="50"/>
      <c r="H8" s="52">
        <v>200000</v>
      </c>
      <c r="I8" s="50" t="s">
        <v>15</v>
      </c>
      <c r="J8" s="53"/>
      <c r="K8" s="51"/>
      <c r="L8" s="52">
        <v>200000</v>
      </c>
      <c r="M8" s="51" t="s">
        <v>16</v>
      </c>
      <c r="N8" s="51" t="s">
        <v>17</v>
      </c>
      <c r="O8" s="40" t="s">
        <v>58</v>
      </c>
    </row>
    <row r="9" spans="1:15" ht="161.25" customHeight="1">
      <c r="A9" s="65" t="s">
        <v>12</v>
      </c>
      <c r="B9" s="12" t="s">
        <v>96</v>
      </c>
      <c r="C9" s="54" t="s">
        <v>51</v>
      </c>
      <c r="D9" s="13" t="s">
        <v>25</v>
      </c>
      <c r="E9" s="55" t="s">
        <v>18</v>
      </c>
      <c r="F9" s="13" t="s">
        <v>25</v>
      </c>
      <c r="G9" s="55" t="s">
        <v>18</v>
      </c>
      <c r="H9" s="13" t="s">
        <v>25</v>
      </c>
      <c r="I9" s="55" t="s">
        <v>18</v>
      </c>
      <c r="J9" s="13" t="s">
        <v>25</v>
      </c>
      <c r="K9" s="55" t="s">
        <v>18</v>
      </c>
      <c r="L9" s="13" t="s">
        <v>25</v>
      </c>
      <c r="M9" s="55" t="s">
        <v>18</v>
      </c>
      <c r="N9" s="12" t="s">
        <v>19</v>
      </c>
      <c r="O9" s="40" t="s">
        <v>58</v>
      </c>
    </row>
    <row r="10" spans="1:15" ht="18.75">
      <c r="A10" s="34"/>
      <c r="B10" s="35" t="s">
        <v>97</v>
      </c>
      <c r="C10" s="36"/>
      <c r="D10" s="64">
        <f>SUM(D7:D9)</f>
        <v>200000</v>
      </c>
      <c r="E10" s="37"/>
      <c r="F10" s="64">
        <f>SUM(F7:F9)</f>
        <v>50000</v>
      </c>
      <c r="G10" s="37"/>
      <c r="H10" s="64">
        <f>SUM(H7:H9)</f>
        <v>200000</v>
      </c>
      <c r="I10" s="37"/>
      <c r="J10" s="64">
        <f>SUM(J7:J9)</f>
        <v>0</v>
      </c>
      <c r="K10" s="37"/>
      <c r="L10" s="64">
        <f>SUM(L7:L9)</f>
        <v>200000</v>
      </c>
      <c r="M10" s="37"/>
      <c r="N10" s="38"/>
      <c r="O10" s="38"/>
    </row>
    <row r="11" spans="1:15" ht="10.5" customHeight="1">
      <c r="A11" s="22"/>
      <c r="B11" s="22"/>
      <c r="C11" s="22"/>
      <c r="D11" s="23"/>
      <c r="E11" s="23"/>
      <c r="F11" s="24"/>
      <c r="G11" s="23"/>
      <c r="H11" s="24"/>
      <c r="I11" s="23"/>
      <c r="J11" s="24"/>
      <c r="K11" s="23"/>
      <c r="L11" s="24"/>
      <c r="M11" s="23"/>
      <c r="N11" s="48"/>
      <c r="O11" s="49"/>
    </row>
    <row r="12" spans="1:15" ht="18.75">
      <c r="A12" s="16" t="s">
        <v>20</v>
      </c>
      <c r="B12" s="15"/>
      <c r="C12" s="16"/>
      <c r="D12" s="16"/>
      <c r="E12" s="16"/>
      <c r="F12" s="17"/>
      <c r="G12" s="16"/>
      <c r="H12" s="17"/>
      <c r="I12" s="16"/>
      <c r="J12" s="17"/>
      <c r="K12" s="16"/>
      <c r="L12" s="17"/>
      <c r="M12" s="16"/>
      <c r="N12" s="16"/>
      <c r="O12" s="49"/>
    </row>
    <row r="13" spans="1:15" ht="69.75" customHeight="1">
      <c r="A13" s="99" t="s">
        <v>63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ht="18.75">
      <c r="A14" s="19" t="s">
        <v>47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47"/>
    </row>
    <row r="15" spans="1:15" ht="18.75">
      <c r="A15" s="19" t="s">
        <v>48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6"/>
    </row>
    <row r="16" spans="1:15" ht="18.75">
      <c r="A16" s="95" t="s">
        <v>102</v>
      </c>
      <c r="B16" s="22"/>
      <c r="C16" s="22"/>
      <c r="D16" s="23"/>
      <c r="E16" s="23"/>
      <c r="F16" s="24"/>
      <c r="G16" s="23"/>
      <c r="H16" s="24"/>
      <c r="I16" s="23"/>
      <c r="J16" s="24"/>
      <c r="K16" s="23"/>
      <c r="L16" s="24"/>
      <c r="M16" s="23"/>
      <c r="N16" s="22"/>
      <c r="O16" s="16"/>
    </row>
    <row r="17" spans="1:14" ht="18.75">
      <c r="A17" s="22"/>
      <c r="B17" s="22"/>
      <c r="C17" s="22"/>
      <c r="D17" s="23"/>
      <c r="E17" s="23"/>
      <c r="F17" s="24"/>
      <c r="G17" s="23"/>
      <c r="H17" s="24"/>
      <c r="I17" s="23"/>
      <c r="J17" s="24"/>
      <c r="K17" s="23"/>
      <c r="L17" s="24"/>
      <c r="M17" s="23"/>
      <c r="N17" s="22"/>
    </row>
    <row r="18" spans="1:14" ht="18.75">
      <c r="A18" s="22"/>
      <c r="B18" s="22"/>
      <c r="C18" s="22"/>
      <c r="D18" s="23"/>
      <c r="E18" s="23"/>
      <c r="F18" s="24"/>
      <c r="G18" s="23"/>
      <c r="H18" s="24"/>
      <c r="I18" s="23"/>
      <c r="J18" s="24"/>
      <c r="K18" s="23"/>
      <c r="L18" s="24"/>
      <c r="M18" s="23"/>
      <c r="N18" s="22"/>
    </row>
    <row r="19" spans="1:14" ht="18.75">
      <c r="A19" s="22"/>
      <c r="B19" s="22"/>
      <c r="C19" s="22"/>
      <c r="D19" s="23"/>
      <c r="E19" s="23"/>
      <c r="F19" s="24"/>
      <c r="G19" s="23"/>
      <c r="H19" s="24"/>
      <c r="I19" s="23"/>
      <c r="J19" s="24"/>
      <c r="K19" s="23"/>
      <c r="L19" s="24"/>
      <c r="M19" s="23"/>
      <c r="N19" s="22"/>
    </row>
    <row r="20" spans="1:14" ht="18.75">
      <c r="B20" s="15"/>
      <c r="C20" s="16"/>
      <c r="D20" s="16"/>
      <c r="E20" s="16"/>
      <c r="F20" s="17"/>
      <c r="G20" s="16"/>
      <c r="H20" s="17"/>
      <c r="I20" s="16"/>
      <c r="J20" s="17"/>
      <c r="K20" s="16"/>
      <c r="L20" s="17"/>
      <c r="M20" s="16"/>
      <c r="N20" s="16"/>
    </row>
    <row r="21" spans="1:14" ht="18.75">
      <c r="A21" s="16"/>
      <c r="B21" s="15"/>
      <c r="C21" s="16"/>
      <c r="D21" s="16"/>
      <c r="E21" s="16"/>
      <c r="F21" s="17"/>
      <c r="G21" s="16"/>
      <c r="H21" s="17"/>
      <c r="I21" s="16"/>
      <c r="J21" s="17"/>
      <c r="K21" s="16"/>
      <c r="L21" s="17"/>
      <c r="M21" s="16"/>
      <c r="N21" s="16"/>
    </row>
    <row r="22" spans="1:14" ht="59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ht="18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.75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8.7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8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8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8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8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mergeCells count="10">
    <mergeCell ref="A1:O1"/>
    <mergeCell ref="A2:O2"/>
    <mergeCell ref="A3:O3"/>
    <mergeCell ref="A13:O13"/>
    <mergeCell ref="A22:N22"/>
    <mergeCell ref="A5:A6"/>
    <mergeCell ref="B5:B6"/>
    <mergeCell ref="C5:C6"/>
    <mergeCell ref="D5:M5"/>
    <mergeCell ref="N5:O6"/>
  </mergeCells>
  <pageMargins left="3.937007874015748E-2" right="3.937007874015748E-2" top="0.78740157480314965" bottom="0" header="0.31496062992125984" footer="0.31496062992125984"/>
  <pageSetup paperSize="9" scale="75" orientation="landscape" r:id="rId1"/>
  <headerFooter>
    <oddHeader>&amp;L&amp;"TH SarabunPSK,Bold"&amp;14(ร่าง) แผนแม่บท ระยะ 5 ปีที่หก (ตุลาคม 2559 - กันยายน 2564)&amp;C&amp;"TH SarabunPSK,Bold"&amp;14อพ.สธ.-มจธ.</oddHeader>
    <oddFooter>&amp;C&amp;"TH SarabunPSK,Bold"&amp;14&amp;P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มจธ (2)</vt:lpstr>
      <vt:lpstr>มจธ (3)</vt:lpstr>
      <vt:lpstr>มจธ (4)</vt:lpstr>
      <vt:lpstr>'มจธ (2)'!Print_Titles</vt:lpstr>
      <vt:lpstr>'มจธ (3)'!Print_Titles</vt:lpstr>
      <vt:lpstr>'มจธ (4)'!Print_Titles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Intira Jarupeng</dc:creator>
  <cp:lastModifiedBy>PAVINEE.P</cp:lastModifiedBy>
  <cp:lastPrinted>2015-04-09T11:00:32Z</cp:lastPrinted>
  <dcterms:created xsi:type="dcterms:W3CDTF">2015-01-08T01:59:43Z</dcterms:created>
  <dcterms:modified xsi:type="dcterms:W3CDTF">2015-09-09T07:58:35Z</dcterms:modified>
</cp:coreProperties>
</file>